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Dropbox\Education Nationale\Missions académiques\02- En travaux\Grille évaluation\"/>
    </mc:Choice>
  </mc:AlternateContent>
  <xr:revisionPtr revIDLastSave="0" documentId="8_{0726A03D-1BF3-42ED-A1B9-1EA0DE03DFCE}" xr6:coauthVersionLast="47" xr6:coauthVersionMax="47" xr10:uidLastSave="{00000000-0000-0000-0000-000000000000}"/>
  <bookViews>
    <workbookView xWindow="-120" yWindow="-120" windowWidth="51840" windowHeight="21390" xr2:uid="{00000000-000D-0000-FFFF-FFFF00000000}"/>
  </bookViews>
  <sheets>
    <sheet name="Grille_évaluation_Trame" sheetId="12" r:id="rId1"/>
    <sheet name="Elève 1" sheetId="15" r:id="rId2"/>
    <sheet name="Elève 2" sheetId="16" r:id="rId3"/>
  </sheets>
  <definedNames>
    <definedName name="AnnéeCivile" localSheetId="1">#REF!</definedName>
    <definedName name="AnnéeCivile" localSheetId="2">#REF!</definedName>
    <definedName name="AnnéeCivile" localSheetId="0">#REF!</definedName>
    <definedName name="AnnéeCivile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Code3" localSheetId="1">#REF!</definedName>
    <definedName name="Code3" localSheetId="2">#REF!</definedName>
    <definedName name="Code3" localSheetId="0">#REF!</definedName>
    <definedName name="Code3">#REF!</definedName>
    <definedName name="Code4" localSheetId="1">#REF!</definedName>
    <definedName name="Code4" localSheetId="2">#REF!</definedName>
    <definedName name="Code4" localSheetId="0">#REF!</definedName>
    <definedName name="Code4">#REF!</definedName>
    <definedName name="Code5" localSheetId="1">#REF!</definedName>
    <definedName name="Code5" localSheetId="2">#REF!</definedName>
    <definedName name="Code5" localSheetId="0">#REF!</definedName>
    <definedName name="Code5">#REF!</definedName>
    <definedName name="IDÉtudiant" localSheetId="1">#REF!</definedName>
    <definedName name="IDÉtudiant" localSheetId="2">#REF!</definedName>
    <definedName name="IDÉtudiant" localSheetId="0">#REF!</definedName>
    <definedName name="IDÉtudiant">#REF!</definedName>
    <definedName name="NomÉtudiant" localSheetId="1">#REF!</definedName>
    <definedName name="NomÉtudiant" localSheetId="2">#REF!</definedName>
    <definedName name="NomÉtudiant" localSheetId="0">#REF!</definedName>
    <definedName name="NomÉtudiant">#REF!</definedName>
    <definedName name="RechercheÉtudiant" localSheetId="1">#REF!</definedName>
    <definedName name="RechercheÉtudiant" localSheetId="2">#REF!</definedName>
    <definedName name="RechercheÉtudiant" localSheetId="0">#REF!</definedName>
    <definedName name="RechercheÉtudiant">#REF!</definedName>
    <definedName name="TexteCléDeCouleur" localSheetId="1">#REF!</definedName>
    <definedName name="TexteCléDeCouleur" localSheetId="2">#REF!</definedName>
    <definedName name="TexteCléDeCouleur" localSheetId="0">#REF!</definedName>
    <definedName name="TexteCléDeCouleur">#REF!</definedName>
    <definedName name="TexteCode1" localSheetId="1">#REF!</definedName>
    <definedName name="TexteCode1" localSheetId="2">#REF!</definedName>
    <definedName name="TexteCode1" localSheetId="0">#REF!</definedName>
    <definedName name="TexteCode1">#REF!</definedName>
    <definedName name="TexteCode2" localSheetId="1">#REF!</definedName>
    <definedName name="TexteCode2" localSheetId="2">#REF!</definedName>
    <definedName name="TexteCode2" localSheetId="0">#REF!</definedName>
    <definedName name="TexteCode2">#REF!</definedName>
    <definedName name="TexteCode3" localSheetId="1">#REF!</definedName>
    <definedName name="TexteCode3" localSheetId="2">#REF!</definedName>
    <definedName name="TexteCode3" localSheetId="0">#REF!</definedName>
    <definedName name="TexteCode3">#REF!</definedName>
    <definedName name="TexteCode4" localSheetId="1">#REF!</definedName>
    <definedName name="TexteCode4" localSheetId="2">#REF!</definedName>
    <definedName name="TexteCode4" localSheetId="0">#REF!</definedName>
    <definedName name="TexteCode4">#REF!</definedName>
    <definedName name="TexteCode5" localSheetId="1">#REF!</definedName>
    <definedName name="TexteCode5" localSheetId="2">#REF!</definedName>
    <definedName name="TexteCode5" localSheetId="0">#REF!</definedName>
    <definedName name="TexteCode5">#REF!</definedName>
    <definedName name="ThemeSA" localSheetId="1">#REF!</definedName>
    <definedName name="ThemeSA" localSheetId="2">#REF!</definedName>
    <definedName name="ThemeSA" localSheetId="0">#REF!</definedName>
    <definedName name="ThemeSA">#REF!</definedName>
    <definedName name="xxx" localSheetId="1">#REF!</definedName>
    <definedName name="xxx" localSheetId="2">#REF!</definedName>
    <definedName name="xxx" localSheetId="0">#REF!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6" l="1"/>
  <c r="I16" i="16"/>
  <c r="I15" i="16"/>
  <c r="I14" i="16"/>
  <c r="I13" i="16"/>
  <c r="I12" i="16"/>
  <c r="I11" i="16"/>
  <c r="I10" i="16"/>
  <c r="I9" i="16"/>
  <c r="I8" i="16"/>
  <c r="E17" i="16" s="1"/>
  <c r="E17" i="15"/>
  <c r="D17" i="15"/>
  <c r="I16" i="15"/>
  <c r="I15" i="15"/>
  <c r="I14" i="15"/>
  <c r="I13" i="15"/>
  <c r="I12" i="15"/>
  <c r="I11" i="15"/>
  <c r="I10" i="15"/>
  <c r="I9" i="15"/>
  <c r="I8" i="15"/>
  <c r="I8" i="12"/>
  <c r="I9" i="12"/>
  <c r="I10" i="12"/>
  <c r="I11" i="12"/>
  <c r="I12" i="12"/>
  <c r="I13" i="12"/>
  <c r="I14" i="12"/>
  <c r="I15" i="12"/>
  <c r="I16" i="12"/>
  <c r="D17" i="12"/>
  <c r="E17" i="12" l="1"/>
</calcChain>
</file>

<file path=xl/sharedStrings.xml><?xml version="1.0" encoding="utf-8"?>
<sst xmlns="http://schemas.openxmlformats.org/spreadsheetml/2006/main" count="102" uniqueCount="34">
  <si>
    <t>La note est générée automatiquement</t>
  </si>
  <si>
    <t>Total / 20</t>
  </si>
  <si>
    <t>Pds</t>
  </si>
  <si>
    <t>Critères d'évaluation</t>
  </si>
  <si>
    <t xml:space="preserve">Commentaires : </t>
  </si>
  <si>
    <t xml:space="preserve"> </t>
  </si>
  <si>
    <t xml:space="preserve">Nom/Prénom de l'élève : </t>
  </si>
  <si>
    <t>CAPACITES</t>
  </si>
  <si>
    <t>NM</t>
  </si>
  <si>
    <t>BAREME</t>
  </si>
  <si>
    <t>IM</t>
  </si>
  <si>
    <t>M</t>
  </si>
  <si>
    <t>BM</t>
  </si>
  <si>
    <t xml:space="preserve">Capacité à relater la démarche utilisée pour conduire à la réalisation du chef-d’œuvre : objectifs, étapes, acteurs et partenaires, part individuelle investie dans le projet </t>
  </si>
  <si>
    <t>Écoute et prise en compte des questions et remarques. Réactivité.</t>
  </si>
  <si>
    <r>
      <rPr>
        <b/>
        <sz val="10"/>
        <color theme="1"/>
        <rFont val="Arial"/>
        <family val="2"/>
      </rPr>
      <t xml:space="preserve">NM </t>
    </r>
    <r>
      <rPr>
        <sz val="10"/>
        <color theme="1"/>
        <rFont val="Arial"/>
        <family val="2"/>
      </rPr>
      <t xml:space="preserve">: Non maitrisé </t>
    </r>
    <r>
      <rPr>
        <b/>
        <sz val="10"/>
        <color theme="1"/>
        <rFont val="Arial"/>
        <family val="2"/>
      </rPr>
      <t xml:space="preserve">
IM </t>
    </r>
    <r>
      <rPr>
        <sz val="10"/>
        <color theme="1"/>
        <rFont val="Arial"/>
        <family val="2"/>
      </rPr>
      <t xml:space="preserve">: Insuffisamment maitrisé   </t>
    </r>
    <r>
      <rPr>
        <b/>
        <sz val="10"/>
        <color theme="1"/>
        <rFont val="Arial"/>
        <family val="2"/>
      </rPr>
      <t xml:space="preserve">  
M </t>
    </r>
    <r>
      <rPr>
        <sz val="10"/>
        <color theme="1"/>
        <rFont val="Arial"/>
        <family val="2"/>
      </rPr>
      <t>: Maitrisé</t>
    </r>
    <r>
      <rPr>
        <b/>
        <sz val="10"/>
        <color theme="1"/>
        <rFont val="Arial"/>
        <family val="2"/>
      </rPr>
      <t xml:space="preserve">
BM </t>
    </r>
    <r>
      <rPr>
        <sz val="10"/>
        <color theme="1"/>
        <rFont val="Arial"/>
        <family val="2"/>
      </rPr>
      <t xml:space="preserve">: Bien Maitrisé </t>
    </r>
  </si>
  <si>
    <t xml:space="preserve">Membres du jury </t>
  </si>
  <si>
    <t>Nom/ Prénom :                                                                     Signature</t>
  </si>
  <si>
    <t>Nom/Prénom :                                                                                                                 Signature</t>
  </si>
  <si>
    <t xml:space="preserve">Date : </t>
  </si>
  <si>
    <t>Session 20…/20…</t>
  </si>
  <si>
    <t>Classe :</t>
  </si>
  <si>
    <t>GRILLE D'EVALUATION DU CHEF D'ŒUVRE EN CAP</t>
  </si>
  <si>
    <r>
      <t>Hiérarchisation correcte des informations délivrées pour introduire le sujet :</t>
    </r>
    <r>
      <rPr>
        <i/>
        <sz val="9"/>
        <color theme="1"/>
        <rFont val="Calibri"/>
        <family val="2"/>
        <scheme val="minor"/>
      </rPr>
      <t xml:space="preserve"> Titre du projet - Présentation succinte du thème professionnel - Objectif général</t>
    </r>
  </si>
  <si>
    <r>
      <t xml:space="preserve">Clarté de la présentation et la pertinence des termes utilisés : </t>
    </r>
    <r>
      <rPr>
        <i/>
        <sz val="9"/>
        <color theme="1"/>
        <rFont val="Calibri"/>
        <family val="2"/>
        <scheme val="minor"/>
      </rPr>
      <t xml:space="preserve">Aisance dans la communication (expression fluide…) - rythme, débit adaptée - vocabulaire professionnel adapté - Synthaxe correcte </t>
    </r>
  </si>
  <si>
    <r>
      <t xml:space="preserve">Respect des consignes données sur le contenu exigé de la présentation : </t>
    </r>
    <r>
      <rPr>
        <i/>
        <sz val="9"/>
        <color theme="1"/>
        <rFont val="Calibri"/>
        <family val="2"/>
        <scheme val="minor"/>
      </rPr>
      <t>Diplôme, spécialité - individuelle</t>
    </r>
  </si>
  <si>
    <r>
      <t xml:space="preserve">Identification claire, précise et restituée objectivement des points suivants : </t>
    </r>
    <r>
      <rPr>
        <i/>
        <sz val="9"/>
        <color theme="1"/>
        <rFont val="Calibri"/>
        <family val="2"/>
        <scheme val="minor"/>
      </rPr>
      <t>objectifs du projet - étapes - acteurs - part individuelle - investie dans le projet</t>
    </r>
  </si>
  <si>
    <t>Aptitude apprécier les points forts et les points faibles du chef d'œuvre et de la démarche adoptée</t>
  </si>
  <si>
    <r>
      <t xml:space="preserve">Identification des difficultés rencontrées et de la manière dont elles ont été dépassées ou non : </t>
    </r>
    <r>
      <rPr>
        <i/>
        <sz val="9"/>
        <color theme="1"/>
        <rFont val="Calibri"/>
        <family val="2"/>
        <scheme val="minor"/>
      </rPr>
      <t>matérielles - techniques - ressources internes et externes - difficulté personnelles ou collectives</t>
    </r>
  </si>
  <si>
    <t xml:space="preserve">Mise en avant des aspects positifs ou présentant des difficultés rencontrées au long du projet. </t>
  </si>
  <si>
    <t xml:space="preserve">Aptitude à faire ressortir la valeur ou l’intérêt que présente son chef-d’œuvre. </t>
  </si>
  <si>
    <t>Émission d’un avis ou ressenti personnel sur le chef-d’œuvre entrepris</t>
  </si>
  <si>
    <t>Mise en exergue de la pertinence du chef-d’œuvre par rapport à la filière métier du candidat.</t>
  </si>
  <si>
    <t>Aptitude à s’adapter à ses interlocuteurs et à la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</si>
</sst>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4" xfId="0" applyBorder="1"/>
    <xf numFmtId="0" fontId="11" fillId="2" borderId="5" xfId="0" applyFont="1" applyFill="1" applyBorder="1" applyAlignment="1" applyProtection="1">
      <alignment horizontal="left" vertical="center" wrapText="1"/>
    </xf>
    <xf numFmtId="164" fontId="0" fillId="2" borderId="5" xfId="0" applyNumberFormat="1" applyFill="1" applyBorder="1" applyAlignment="1" applyProtection="1">
      <alignment horizontal="center" vertical="top"/>
    </xf>
    <xf numFmtId="0" fontId="11" fillId="2" borderId="1" xfId="0" applyFont="1" applyFill="1" applyBorder="1" applyAlignment="1" applyProtection="1">
      <alignment horizontal="left" vertical="center" wrapText="1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12" fillId="2" borderId="1" xfId="0" applyFont="1" applyFill="1" applyBorder="1" applyAlignment="1" applyProtection="1">
      <alignment vertical="center" wrapText="1"/>
    </xf>
    <xf numFmtId="9" fontId="7" fillId="2" borderId="4" xfId="1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2" fontId="2" fillId="2" borderId="1" xfId="1" applyNumberFormat="1" applyFill="1" applyBorder="1" applyAlignment="1">
      <alignment horizontal="center" vertical="center"/>
    </xf>
    <xf numFmtId="0" fontId="15" fillId="2" borderId="5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right" vertical="center"/>
    </xf>
    <xf numFmtId="0" fontId="0" fillId="0" borderId="2" xfId="0" applyBorder="1" applyProtection="1"/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 applyProtection="1">
      <alignment horizontal="center" vertical="top" wrapText="1"/>
      <protection locked="0"/>
    </xf>
    <xf numFmtId="0" fontId="4" fillId="0" borderId="3" xfId="1" applyFont="1" applyBorder="1" applyAlignment="1" applyProtection="1">
      <alignment horizontal="center" vertical="top" wrapText="1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10" fillId="3" borderId="1" xfId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12" xfId="1" applyFont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4" fillId="0" borderId="9" xfId="1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1E620181-6387-4BAD-9AC8-9A4EA6462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A9657E59-4AD3-4C27-88D0-8D702531E0A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2D8A0C0C-8DD8-4934-A3EB-1AF0750984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1333500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BB21802C-7487-474F-9503-9A67AA046B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695450" cy="771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08F0-91D9-4DE7-8B43-1B2E75E64D51}">
  <sheetPr>
    <pageSetUpPr fitToPage="1"/>
  </sheetPr>
  <dimension ref="A1:I28"/>
  <sheetViews>
    <sheetView tabSelected="1" workbookViewId="0">
      <selection activeCell="M15" sqref="M15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0.28515625" style="1" hidden="1" customWidth="1"/>
    <col min="5" max="6" width="4.5703125" customWidth="1"/>
    <col min="7" max="7" width="4.42578125" customWidth="1"/>
    <col min="8" max="8" width="4.5703125" customWidth="1"/>
    <col min="9" max="9" width="10.140625" customWidth="1"/>
  </cols>
  <sheetData>
    <row r="1" spans="1:9" ht="35.25" customHeight="1" x14ac:dyDescent="0.2">
      <c r="A1" s="40" t="s">
        <v>5</v>
      </c>
      <c r="B1" s="40"/>
      <c r="C1" s="42" t="s">
        <v>22</v>
      </c>
      <c r="D1" s="42"/>
      <c r="E1" s="42"/>
      <c r="F1" s="42"/>
      <c r="G1" s="42"/>
      <c r="H1" s="42"/>
      <c r="I1" s="43"/>
    </row>
    <row r="2" spans="1:9" x14ac:dyDescent="0.2">
      <c r="A2" s="40"/>
      <c r="B2" s="40"/>
      <c r="C2" s="44"/>
      <c r="D2" s="44"/>
      <c r="E2" s="44"/>
      <c r="F2" s="44"/>
      <c r="G2" s="44"/>
      <c r="H2" s="44"/>
      <c r="I2" s="45"/>
    </row>
    <row r="3" spans="1:9" x14ac:dyDescent="0.2">
      <c r="A3" s="41"/>
      <c r="B3" s="41"/>
      <c r="C3" s="46"/>
      <c r="D3" s="46"/>
      <c r="E3" s="46"/>
      <c r="F3" s="46"/>
      <c r="G3" s="46"/>
      <c r="H3" s="46"/>
      <c r="I3" s="47"/>
    </row>
    <row r="4" spans="1:9" ht="21" customHeight="1" x14ac:dyDescent="0.2">
      <c r="A4" s="30" t="s">
        <v>6</v>
      </c>
      <c r="B4" s="31"/>
      <c r="C4" s="12"/>
      <c r="D4" s="48" t="s">
        <v>20</v>
      </c>
      <c r="E4" s="49"/>
      <c r="F4" s="49"/>
      <c r="G4" s="49"/>
      <c r="H4" s="49"/>
      <c r="I4" s="50"/>
    </row>
    <row r="5" spans="1:9" ht="21" customHeight="1" x14ac:dyDescent="0.2">
      <c r="A5" s="3"/>
      <c r="B5" s="19" t="s">
        <v>21</v>
      </c>
      <c r="C5" s="13"/>
      <c r="D5" s="13"/>
      <c r="E5" s="13"/>
      <c r="F5" s="18"/>
      <c r="G5" s="18"/>
      <c r="H5" s="18"/>
      <c r="I5" s="20"/>
    </row>
    <row r="7" spans="1:9" x14ac:dyDescent="0.2">
      <c r="A7" s="52"/>
      <c r="B7" s="53" t="s">
        <v>7</v>
      </c>
      <c r="C7" s="54" t="s">
        <v>3</v>
      </c>
      <c r="D7" s="55" t="s">
        <v>2</v>
      </c>
      <c r="E7" s="56" t="s">
        <v>8</v>
      </c>
      <c r="F7" s="56" t="s">
        <v>10</v>
      </c>
      <c r="G7" s="56" t="s">
        <v>11</v>
      </c>
      <c r="H7" s="56" t="s">
        <v>12</v>
      </c>
      <c r="I7" s="56" t="s">
        <v>9</v>
      </c>
    </row>
    <row r="8" spans="1:9" s="2" customFormat="1" ht="48.75" customHeight="1" x14ac:dyDescent="0.2">
      <c r="A8" s="34">
        <v>1</v>
      </c>
      <c r="B8" s="36" t="s">
        <v>13</v>
      </c>
      <c r="C8" s="4" t="s">
        <v>23</v>
      </c>
      <c r="D8" s="5">
        <v>0.05</v>
      </c>
      <c r="E8" s="11"/>
      <c r="F8" s="11"/>
      <c r="G8" s="11"/>
      <c r="H8" s="11"/>
      <c r="I8" s="15">
        <f>IF(H8&lt;&gt;"",20/20,IF(G8&lt;&gt;"",15/20,IF(F8&lt;&gt;"",10/20,IF(E8&lt;&gt;"",4.9/20,0))))*$D$8*20</f>
        <v>0</v>
      </c>
    </row>
    <row r="9" spans="1:9" ht="45.75" customHeight="1" x14ac:dyDescent="0.2">
      <c r="A9" s="61"/>
      <c r="B9" s="51"/>
      <c r="C9" s="6" t="s">
        <v>24</v>
      </c>
      <c r="D9" s="7">
        <v>0.1</v>
      </c>
      <c r="E9" s="11"/>
      <c r="F9" s="11"/>
      <c r="G9" s="11"/>
      <c r="H9" s="11"/>
      <c r="I9" s="15">
        <f>IF(H9&lt;&gt;"",20/20,IF(G9&lt;&gt;"",15/20,IF(F9&lt;&gt;"",10/20,IF(E9&lt;&gt;"",5/20,0))))*$D$9*20</f>
        <v>0</v>
      </c>
    </row>
    <row r="10" spans="1:9" ht="45" customHeight="1" x14ac:dyDescent="0.2">
      <c r="A10" s="61"/>
      <c r="B10" s="51"/>
      <c r="C10" s="6" t="s">
        <v>25</v>
      </c>
      <c r="D10" s="7">
        <v>0.1</v>
      </c>
      <c r="E10" s="11"/>
      <c r="F10" s="11"/>
      <c r="G10" s="11"/>
      <c r="H10" s="11"/>
      <c r="I10" s="15">
        <f>IF(H10&lt;&gt;"",20/20,IF(G10&lt;&gt;"",15/20,IF(F10&lt;&gt;"",10/20,IF(E10&lt;&gt;"",5/20,0))))*$D$10*20</f>
        <v>0</v>
      </c>
    </row>
    <row r="11" spans="1:9" ht="41.25" customHeight="1" x14ac:dyDescent="0.2">
      <c r="A11" s="35"/>
      <c r="B11" s="37"/>
      <c r="C11" s="6" t="s">
        <v>26</v>
      </c>
      <c r="D11" s="7">
        <v>0.1</v>
      </c>
      <c r="E11" s="11"/>
      <c r="F11" s="11"/>
      <c r="G11" s="11"/>
      <c r="H11" s="11"/>
      <c r="I11" s="15">
        <f>IF(H11&lt;&gt;"",20/20,IF(G11&lt;&gt;"",15/20,IF(F11&lt;&gt;"",10/20,IF(E11&lt;&gt;"",5/20,0))))*$D$11*20</f>
        <v>0</v>
      </c>
    </row>
    <row r="12" spans="1:9" ht="40.5" customHeight="1" x14ac:dyDescent="0.2">
      <c r="A12" s="32">
        <v>2</v>
      </c>
      <c r="B12" s="33" t="s">
        <v>27</v>
      </c>
      <c r="C12" s="6" t="s">
        <v>28</v>
      </c>
      <c r="D12" s="7">
        <v>0.1</v>
      </c>
      <c r="E12" s="11"/>
      <c r="F12" s="11"/>
      <c r="G12" s="11"/>
      <c r="H12" s="11"/>
      <c r="I12" s="15">
        <f>IF(H12&lt;&gt;"",20/20,IF(G12&lt;&gt;"",15/20,IF(F12&lt;&gt;"",10/20,IF(E12&lt;&gt;"",5/20,0))))*$D$12*20</f>
        <v>0</v>
      </c>
    </row>
    <row r="13" spans="1:9" ht="47.25" customHeight="1" x14ac:dyDescent="0.2">
      <c r="A13" s="32"/>
      <c r="B13" s="33"/>
      <c r="C13" s="6" t="s">
        <v>29</v>
      </c>
      <c r="D13" s="7">
        <v>0.1</v>
      </c>
      <c r="E13" s="11"/>
      <c r="F13" s="11"/>
      <c r="G13" s="11"/>
      <c r="H13" s="11"/>
      <c r="I13" s="15">
        <f>IF(H13&lt;&gt;"",20/20,IF(G13&lt;&gt;"",15/20,IF(F13&lt;&gt;"",10/20,IF(E13&lt;&gt;"",5/20,0))))*$D$13*20</f>
        <v>0</v>
      </c>
    </row>
    <row r="14" spans="1:9" ht="44.25" customHeight="1" x14ac:dyDescent="0.2">
      <c r="A14" s="34">
        <v>3</v>
      </c>
      <c r="B14" s="62" t="s">
        <v>30</v>
      </c>
      <c r="C14" s="6" t="s">
        <v>31</v>
      </c>
      <c r="D14" s="7">
        <v>0.1</v>
      </c>
      <c r="E14" s="11"/>
      <c r="F14" s="11"/>
      <c r="G14" s="11"/>
      <c r="H14" s="11"/>
      <c r="I14" s="15">
        <f>IF(H14&lt;&gt;"",20/20,IF(G14&lt;&gt;"",15/20,IF(F14&lt;&gt;"",10/20,IF(E14&lt;&gt;"",5/20,0))))*$D$14*20</f>
        <v>0</v>
      </c>
    </row>
    <row r="15" spans="1:9" ht="37.5" customHeight="1" x14ac:dyDescent="0.2">
      <c r="A15" s="35"/>
      <c r="B15" s="62"/>
      <c r="C15" s="6" t="s">
        <v>32</v>
      </c>
      <c r="D15" s="7">
        <v>0.1</v>
      </c>
      <c r="E15" s="11"/>
      <c r="F15" s="11"/>
      <c r="G15" s="11"/>
      <c r="H15" s="11"/>
      <c r="I15" s="15">
        <f>IF(H15&lt;&gt;"",20/20,IF(G15&lt;&gt;"",15/20,IF(F15&lt;&gt;"",10/20,IF(E15&lt;&gt;"",5/20,0))))*$D$15*20</f>
        <v>0</v>
      </c>
    </row>
    <row r="16" spans="1:9" ht="47.25" x14ac:dyDescent="0.2">
      <c r="A16" s="14">
        <v>4</v>
      </c>
      <c r="B16" s="9" t="s">
        <v>33</v>
      </c>
      <c r="C16" s="6" t="s">
        <v>14</v>
      </c>
      <c r="D16" s="8">
        <v>0.25</v>
      </c>
      <c r="E16" s="11"/>
      <c r="F16" s="11"/>
      <c r="G16" s="11"/>
      <c r="H16" s="11"/>
      <c r="I16" s="15">
        <f>IF(H16&lt;&gt;"",20/20,IF(G16&lt;&gt;"",12/20,IF(F16&lt;&gt;"",4/20,IF(E16&lt;&gt;"",2/20,0))))*$D$16*20</f>
        <v>0</v>
      </c>
    </row>
    <row r="17" spans="1:9" ht="26.25" customHeight="1" x14ac:dyDescent="0.2">
      <c r="A17" s="38" t="s">
        <v>1</v>
      </c>
      <c r="B17" s="39"/>
      <c r="C17" s="16" t="s">
        <v>0</v>
      </c>
      <c r="D17" s="10">
        <f>SUM(D8:D16)</f>
        <v>0.99999999999999989</v>
      </c>
      <c r="E17" s="57">
        <f>SUM(I8:I16)</f>
        <v>0</v>
      </c>
      <c r="F17" s="57"/>
      <c r="G17" s="57"/>
      <c r="H17" s="57"/>
      <c r="I17" s="57"/>
    </row>
    <row r="18" spans="1:9" ht="74.25" customHeight="1" x14ac:dyDescent="0.2">
      <c r="A18" s="21" t="s">
        <v>15</v>
      </c>
      <c r="B18" s="22"/>
      <c r="C18" s="23" t="s">
        <v>4</v>
      </c>
      <c r="D18" s="24"/>
      <c r="E18" s="24"/>
      <c r="F18" s="24"/>
      <c r="G18" s="24"/>
      <c r="H18" s="24"/>
      <c r="I18" s="25"/>
    </row>
    <row r="19" spans="1:9" ht="13.5" customHeight="1" x14ac:dyDescent="0.2">
      <c r="A19" s="58" t="s">
        <v>16</v>
      </c>
      <c r="B19" s="59"/>
      <c r="C19" s="60"/>
      <c r="D19" s="63" t="s">
        <v>19</v>
      </c>
      <c r="E19" s="64"/>
      <c r="F19" s="64"/>
      <c r="G19" s="64"/>
      <c r="H19" s="64"/>
      <c r="I19" s="65"/>
    </row>
    <row r="20" spans="1:9" x14ac:dyDescent="0.2">
      <c r="A20" s="26" t="s">
        <v>17</v>
      </c>
      <c r="B20" s="27"/>
      <c r="C20" s="27" t="s">
        <v>18</v>
      </c>
      <c r="D20" s="66"/>
      <c r="E20" s="67"/>
      <c r="F20" s="67"/>
      <c r="G20" s="67"/>
      <c r="H20" s="67"/>
      <c r="I20" s="68"/>
    </row>
    <row r="21" spans="1:9" x14ac:dyDescent="0.2">
      <c r="A21" s="26"/>
      <c r="B21" s="27"/>
      <c r="C21" s="27"/>
      <c r="D21" s="66"/>
      <c r="E21" s="67"/>
      <c r="F21" s="67"/>
      <c r="G21" s="67"/>
      <c r="H21" s="67"/>
      <c r="I21" s="68"/>
    </row>
    <row r="22" spans="1:9" x14ac:dyDescent="0.2">
      <c r="A22" s="26"/>
      <c r="B22" s="27"/>
      <c r="C22" s="27"/>
      <c r="D22" s="66"/>
      <c r="E22" s="67"/>
      <c r="F22" s="67"/>
      <c r="G22" s="67"/>
      <c r="H22" s="67"/>
      <c r="I22" s="68"/>
    </row>
    <row r="23" spans="1:9" x14ac:dyDescent="0.2">
      <c r="A23" s="28"/>
      <c r="B23" s="29"/>
      <c r="C23" s="29"/>
      <c r="D23" s="69"/>
      <c r="E23" s="70"/>
      <c r="F23" s="70"/>
      <c r="G23" s="70"/>
      <c r="H23" s="70"/>
      <c r="I23" s="71"/>
    </row>
    <row r="28" spans="1:9" ht="111.75" customHeight="1" x14ac:dyDescent="0.2"/>
  </sheetData>
  <sheetProtection algorithmName="SHA-512" hashValue="1tB36qJx+XX5/CXn4wOzEctJ6bjaz415rSTiK4nx3vsK9cjJdwaTcZEadvQaNmh7oks4gEqqhnfxQZv1qLn8Gw==" saltValue="HIEZQ5G+QTPYdYwKSojGTA==" spinCount="100000" sheet="1" objects="1" scenarios="1"/>
  <mergeCells count="18">
    <mergeCell ref="A1:B3"/>
    <mergeCell ref="C1:I3"/>
    <mergeCell ref="A4:B4"/>
    <mergeCell ref="D4:I4"/>
    <mergeCell ref="B8:B11"/>
    <mergeCell ref="A8:A11"/>
    <mergeCell ref="A20:B23"/>
    <mergeCell ref="C20:C23"/>
    <mergeCell ref="B12:B13"/>
    <mergeCell ref="A12:A13"/>
    <mergeCell ref="B14:B15"/>
    <mergeCell ref="A14:A15"/>
    <mergeCell ref="A17:B17"/>
    <mergeCell ref="E17:I17"/>
    <mergeCell ref="A18:B18"/>
    <mergeCell ref="C18:I18"/>
    <mergeCell ref="A19:C19"/>
    <mergeCell ref="D19:I23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21F6A-48C8-4267-992E-1AB644C2AF41}">
  <sheetPr>
    <pageSetUpPr fitToPage="1"/>
  </sheetPr>
  <dimension ref="A1:I28"/>
  <sheetViews>
    <sheetView workbookViewId="0">
      <selection activeCell="C8" sqref="C8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0.28515625" style="1" hidden="1" customWidth="1"/>
    <col min="5" max="6" width="4.5703125" customWidth="1"/>
    <col min="7" max="7" width="4.42578125" customWidth="1"/>
    <col min="8" max="8" width="4.5703125" customWidth="1"/>
    <col min="9" max="9" width="10.140625" customWidth="1"/>
  </cols>
  <sheetData>
    <row r="1" spans="1:9" ht="35.25" customHeight="1" x14ac:dyDescent="0.2">
      <c r="A1" s="40" t="s">
        <v>5</v>
      </c>
      <c r="B1" s="40"/>
      <c r="C1" s="42" t="s">
        <v>22</v>
      </c>
      <c r="D1" s="42"/>
      <c r="E1" s="42"/>
      <c r="F1" s="42"/>
      <c r="G1" s="42"/>
      <c r="H1" s="42"/>
      <c r="I1" s="43"/>
    </row>
    <row r="2" spans="1:9" x14ac:dyDescent="0.2">
      <c r="A2" s="40"/>
      <c r="B2" s="40"/>
      <c r="C2" s="44"/>
      <c r="D2" s="44"/>
      <c r="E2" s="44"/>
      <c r="F2" s="44"/>
      <c r="G2" s="44"/>
      <c r="H2" s="44"/>
      <c r="I2" s="45"/>
    </row>
    <row r="3" spans="1:9" x14ac:dyDescent="0.2">
      <c r="A3" s="41"/>
      <c r="B3" s="41"/>
      <c r="C3" s="46"/>
      <c r="D3" s="46"/>
      <c r="E3" s="46"/>
      <c r="F3" s="46"/>
      <c r="G3" s="46"/>
      <c r="H3" s="46"/>
      <c r="I3" s="47"/>
    </row>
    <row r="4" spans="1:9" ht="21" customHeight="1" x14ac:dyDescent="0.2">
      <c r="A4" s="30" t="s">
        <v>6</v>
      </c>
      <c r="B4" s="31"/>
      <c r="C4" s="12"/>
      <c r="D4" s="48" t="s">
        <v>20</v>
      </c>
      <c r="E4" s="49"/>
      <c r="F4" s="49"/>
      <c r="G4" s="49"/>
      <c r="H4" s="49"/>
      <c r="I4" s="50"/>
    </row>
    <row r="5" spans="1:9" ht="21" customHeight="1" x14ac:dyDescent="0.2">
      <c r="A5" s="3"/>
      <c r="B5" s="19" t="s">
        <v>21</v>
      </c>
      <c r="C5" s="13"/>
      <c r="D5" s="13"/>
      <c r="E5" s="13"/>
      <c r="F5" s="18"/>
      <c r="G5" s="18"/>
      <c r="H5" s="18"/>
      <c r="I5" s="20"/>
    </row>
    <row r="7" spans="1:9" x14ac:dyDescent="0.2">
      <c r="A7" s="52"/>
      <c r="B7" s="53" t="s">
        <v>7</v>
      </c>
      <c r="C7" s="54" t="s">
        <v>3</v>
      </c>
      <c r="D7" s="55" t="s">
        <v>2</v>
      </c>
      <c r="E7" s="56" t="s">
        <v>8</v>
      </c>
      <c r="F7" s="56" t="s">
        <v>10</v>
      </c>
      <c r="G7" s="56" t="s">
        <v>11</v>
      </c>
      <c r="H7" s="56" t="s">
        <v>12</v>
      </c>
      <c r="I7" s="56" t="s">
        <v>9</v>
      </c>
    </row>
    <row r="8" spans="1:9" s="2" customFormat="1" ht="48.75" customHeight="1" x14ac:dyDescent="0.2">
      <c r="A8" s="34">
        <v>1</v>
      </c>
      <c r="B8" s="36" t="s">
        <v>13</v>
      </c>
      <c r="C8" s="4" t="s">
        <v>23</v>
      </c>
      <c r="D8" s="5">
        <v>0.05</v>
      </c>
      <c r="E8" s="11"/>
      <c r="F8" s="11"/>
      <c r="G8" s="11"/>
      <c r="H8" s="11"/>
      <c r="I8" s="15">
        <f>IF(H8&lt;&gt;"",20/20,IF(G8&lt;&gt;"",15/20,IF(F8&lt;&gt;"",10/20,IF(E8&lt;&gt;"",4.9/20,0))))*$D$8*20</f>
        <v>0</v>
      </c>
    </row>
    <row r="9" spans="1:9" ht="45.75" customHeight="1" x14ac:dyDescent="0.2">
      <c r="A9" s="61"/>
      <c r="B9" s="51"/>
      <c r="C9" s="6" t="s">
        <v>24</v>
      </c>
      <c r="D9" s="7">
        <v>0.1</v>
      </c>
      <c r="E9" s="11"/>
      <c r="F9" s="11"/>
      <c r="G9" s="11"/>
      <c r="H9" s="11"/>
      <c r="I9" s="15">
        <f>IF(H9&lt;&gt;"",20/20,IF(G9&lt;&gt;"",15/20,IF(F9&lt;&gt;"",10/20,IF(E9&lt;&gt;"",5/20,0))))*$D$9*20</f>
        <v>0</v>
      </c>
    </row>
    <row r="10" spans="1:9" ht="45" customHeight="1" x14ac:dyDescent="0.2">
      <c r="A10" s="61"/>
      <c r="B10" s="51"/>
      <c r="C10" s="6" t="s">
        <v>25</v>
      </c>
      <c r="D10" s="7">
        <v>0.1</v>
      </c>
      <c r="E10" s="11"/>
      <c r="F10" s="11"/>
      <c r="G10" s="11"/>
      <c r="H10" s="11"/>
      <c r="I10" s="15">
        <f>IF(H10&lt;&gt;"",20/20,IF(G10&lt;&gt;"",15/20,IF(F10&lt;&gt;"",10/20,IF(E10&lt;&gt;"",5/20,0))))*$D$10*20</f>
        <v>0</v>
      </c>
    </row>
    <row r="11" spans="1:9" ht="41.25" customHeight="1" x14ac:dyDescent="0.2">
      <c r="A11" s="35"/>
      <c r="B11" s="37"/>
      <c r="C11" s="6" t="s">
        <v>26</v>
      </c>
      <c r="D11" s="7">
        <v>0.1</v>
      </c>
      <c r="E11" s="11"/>
      <c r="F11" s="11"/>
      <c r="G11" s="11"/>
      <c r="H11" s="11"/>
      <c r="I11" s="15">
        <f>IF(H11&lt;&gt;"",20/20,IF(G11&lt;&gt;"",15/20,IF(F11&lt;&gt;"",10/20,IF(E11&lt;&gt;"",5/20,0))))*$D$11*20</f>
        <v>0</v>
      </c>
    </row>
    <row r="12" spans="1:9" ht="40.5" customHeight="1" x14ac:dyDescent="0.2">
      <c r="A12" s="32">
        <v>2</v>
      </c>
      <c r="B12" s="33" t="s">
        <v>27</v>
      </c>
      <c r="C12" s="6" t="s">
        <v>28</v>
      </c>
      <c r="D12" s="7">
        <v>0.1</v>
      </c>
      <c r="E12" s="11"/>
      <c r="F12" s="11"/>
      <c r="G12" s="11"/>
      <c r="H12" s="11"/>
      <c r="I12" s="15">
        <f>IF(H12&lt;&gt;"",20/20,IF(G12&lt;&gt;"",15/20,IF(F12&lt;&gt;"",10/20,IF(E12&lt;&gt;"",5/20,0))))*$D$12*20</f>
        <v>0</v>
      </c>
    </row>
    <row r="13" spans="1:9" ht="47.25" customHeight="1" x14ac:dyDescent="0.2">
      <c r="A13" s="32"/>
      <c r="B13" s="33"/>
      <c r="C13" s="6" t="s">
        <v>29</v>
      </c>
      <c r="D13" s="7">
        <v>0.1</v>
      </c>
      <c r="E13" s="11"/>
      <c r="F13" s="11"/>
      <c r="G13" s="11"/>
      <c r="H13" s="11"/>
      <c r="I13" s="15">
        <f>IF(H13&lt;&gt;"",20/20,IF(G13&lt;&gt;"",15/20,IF(F13&lt;&gt;"",10/20,IF(E13&lt;&gt;"",5/20,0))))*$D$13*20</f>
        <v>0</v>
      </c>
    </row>
    <row r="14" spans="1:9" ht="44.25" customHeight="1" x14ac:dyDescent="0.2">
      <c r="A14" s="34">
        <v>3</v>
      </c>
      <c r="B14" s="62" t="s">
        <v>30</v>
      </c>
      <c r="C14" s="6" t="s">
        <v>31</v>
      </c>
      <c r="D14" s="7">
        <v>0.1</v>
      </c>
      <c r="E14" s="11"/>
      <c r="F14" s="11"/>
      <c r="G14" s="11"/>
      <c r="H14" s="11"/>
      <c r="I14" s="15">
        <f>IF(H14&lt;&gt;"",20/20,IF(G14&lt;&gt;"",15/20,IF(F14&lt;&gt;"",10/20,IF(E14&lt;&gt;"",5/20,0))))*$D$14*20</f>
        <v>0</v>
      </c>
    </row>
    <row r="15" spans="1:9" ht="37.5" customHeight="1" x14ac:dyDescent="0.2">
      <c r="A15" s="35"/>
      <c r="B15" s="62"/>
      <c r="C15" s="6" t="s">
        <v>32</v>
      </c>
      <c r="D15" s="7">
        <v>0.1</v>
      </c>
      <c r="E15" s="11"/>
      <c r="F15" s="11"/>
      <c r="G15" s="11"/>
      <c r="H15" s="11"/>
      <c r="I15" s="15">
        <f>IF(H15&lt;&gt;"",20/20,IF(G15&lt;&gt;"",15/20,IF(F15&lt;&gt;"",10/20,IF(E15&lt;&gt;"",5/20,0))))*$D$15*20</f>
        <v>0</v>
      </c>
    </row>
    <row r="16" spans="1:9" ht="47.25" x14ac:dyDescent="0.2">
      <c r="A16" s="17">
        <v>4</v>
      </c>
      <c r="B16" s="9" t="s">
        <v>33</v>
      </c>
      <c r="C16" s="6" t="s">
        <v>14</v>
      </c>
      <c r="D16" s="8">
        <v>0.25</v>
      </c>
      <c r="E16" s="11"/>
      <c r="F16" s="11"/>
      <c r="G16" s="11"/>
      <c r="H16" s="11"/>
      <c r="I16" s="15">
        <f>IF(H16&lt;&gt;"",20/20,IF(G16&lt;&gt;"",12/20,IF(F16&lt;&gt;"",4/20,IF(E16&lt;&gt;"",2/20,0))))*$D$16*20</f>
        <v>0</v>
      </c>
    </row>
    <row r="17" spans="1:9" ht="26.25" customHeight="1" x14ac:dyDescent="0.2">
      <c r="A17" s="38" t="s">
        <v>1</v>
      </c>
      <c r="B17" s="39"/>
      <c r="C17" s="16" t="s">
        <v>0</v>
      </c>
      <c r="D17" s="10">
        <f>SUM(D8:D16)</f>
        <v>0.99999999999999989</v>
      </c>
      <c r="E17" s="57">
        <f>SUM(I8:I16)</f>
        <v>0</v>
      </c>
      <c r="F17" s="57"/>
      <c r="G17" s="57"/>
      <c r="H17" s="57"/>
      <c r="I17" s="57"/>
    </row>
    <row r="18" spans="1:9" ht="74.25" customHeight="1" x14ac:dyDescent="0.2">
      <c r="A18" s="21" t="s">
        <v>15</v>
      </c>
      <c r="B18" s="22"/>
      <c r="C18" s="23" t="s">
        <v>4</v>
      </c>
      <c r="D18" s="24"/>
      <c r="E18" s="24"/>
      <c r="F18" s="24"/>
      <c r="G18" s="24"/>
      <c r="H18" s="24"/>
      <c r="I18" s="25"/>
    </row>
    <row r="19" spans="1:9" ht="13.5" customHeight="1" x14ac:dyDescent="0.2">
      <c r="A19" s="58" t="s">
        <v>16</v>
      </c>
      <c r="B19" s="59"/>
      <c r="C19" s="60"/>
      <c r="D19" s="63" t="s">
        <v>19</v>
      </c>
      <c r="E19" s="64"/>
      <c r="F19" s="64"/>
      <c r="G19" s="64"/>
      <c r="H19" s="64"/>
      <c r="I19" s="65"/>
    </row>
    <row r="20" spans="1:9" x14ac:dyDescent="0.2">
      <c r="A20" s="26" t="s">
        <v>17</v>
      </c>
      <c r="B20" s="27"/>
      <c r="C20" s="27" t="s">
        <v>18</v>
      </c>
      <c r="D20" s="66"/>
      <c r="E20" s="67"/>
      <c r="F20" s="67"/>
      <c r="G20" s="67"/>
      <c r="H20" s="67"/>
      <c r="I20" s="68"/>
    </row>
    <row r="21" spans="1:9" x14ac:dyDescent="0.2">
      <c r="A21" s="26"/>
      <c r="B21" s="27"/>
      <c r="C21" s="27"/>
      <c r="D21" s="66"/>
      <c r="E21" s="67"/>
      <c r="F21" s="67"/>
      <c r="G21" s="67"/>
      <c r="H21" s="67"/>
      <c r="I21" s="68"/>
    </row>
    <row r="22" spans="1:9" x14ac:dyDescent="0.2">
      <c r="A22" s="26"/>
      <c r="B22" s="27"/>
      <c r="C22" s="27"/>
      <c r="D22" s="66"/>
      <c r="E22" s="67"/>
      <c r="F22" s="67"/>
      <c r="G22" s="67"/>
      <c r="H22" s="67"/>
      <c r="I22" s="68"/>
    </row>
    <row r="23" spans="1:9" x14ac:dyDescent="0.2">
      <c r="A23" s="28"/>
      <c r="B23" s="29"/>
      <c r="C23" s="29"/>
      <c r="D23" s="69"/>
      <c r="E23" s="70"/>
      <c r="F23" s="70"/>
      <c r="G23" s="70"/>
      <c r="H23" s="70"/>
      <c r="I23" s="71"/>
    </row>
    <row r="28" spans="1:9" ht="111.75" customHeight="1" x14ac:dyDescent="0.2"/>
  </sheetData>
  <sheetProtection algorithmName="SHA-512" hashValue="1tB36qJx+XX5/CXn4wOzEctJ6bjaz415rSTiK4nx3vsK9cjJdwaTcZEadvQaNmh7oks4gEqqhnfxQZv1qLn8Gw==" saltValue="HIEZQ5G+QTPYdYwKSojGTA==" spinCount="100000" sheet="1" objects="1" scenarios="1"/>
  <mergeCells count="18">
    <mergeCell ref="A18:B18"/>
    <mergeCell ref="C18:I18"/>
    <mergeCell ref="A19:C19"/>
    <mergeCell ref="D19:I23"/>
    <mergeCell ref="A20:B23"/>
    <mergeCell ref="C20:C23"/>
    <mergeCell ref="A12:A13"/>
    <mergeCell ref="B12:B13"/>
    <mergeCell ref="A14:A15"/>
    <mergeCell ref="B14:B15"/>
    <mergeCell ref="A17:B17"/>
    <mergeCell ref="E17:I17"/>
    <mergeCell ref="A1:B3"/>
    <mergeCell ref="C1:I3"/>
    <mergeCell ref="A4:B4"/>
    <mergeCell ref="D4:I4"/>
    <mergeCell ref="A8:A11"/>
    <mergeCell ref="B8:B11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17E5-F44E-4862-BB4C-841B685886C3}">
  <sheetPr>
    <pageSetUpPr fitToPage="1"/>
  </sheetPr>
  <dimension ref="A1:I28"/>
  <sheetViews>
    <sheetView workbookViewId="0">
      <selection activeCell="C8" sqref="C8"/>
    </sheetView>
  </sheetViews>
  <sheetFormatPr baseColWidth="10" defaultRowHeight="12.75" x14ac:dyDescent="0.2"/>
  <cols>
    <col min="1" max="1" width="5.7109375" customWidth="1"/>
    <col min="2" max="2" width="30.5703125" customWidth="1"/>
    <col min="3" max="3" width="59.42578125" customWidth="1"/>
    <col min="4" max="4" width="0.28515625" style="1" hidden="1" customWidth="1"/>
    <col min="5" max="6" width="4.5703125" customWidth="1"/>
    <col min="7" max="7" width="4.42578125" customWidth="1"/>
    <col min="8" max="8" width="4.5703125" customWidth="1"/>
    <col min="9" max="9" width="10.140625" customWidth="1"/>
  </cols>
  <sheetData>
    <row r="1" spans="1:9" ht="35.25" customHeight="1" x14ac:dyDescent="0.2">
      <c r="A1" s="40" t="s">
        <v>5</v>
      </c>
      <c r="B1" s="40"/>
      <c r="C1" s="42" t="s">
        <v>22</v>
      </c>
      <c r="D1" s="42"/>
      <c r="E1" s="42"/>
      <c r="F1" s="42"/>
      <c r="G1" s="42"/>
      <c r="H1" s="42"/>
      <c r="I1" s="43"/>
    </row>
    <row r="2" spans="1:9" x14ac:dyDescent="0.2">
      <c r="A2" s="40"/>
      <c r="B2" s="40"/>
      <c r="C2" s="44"/>
      <c r="D2" s="44"/>
      <c r="E2" s="44"/>
      <c r="F2" s="44"/>
      <c r="G2" s="44"/>
      <c r="H2" s="44"/>
      <c r="I2" s="45"/>
    </row>
    <row r="3" spans="1:9" x14ac:dyDescent="0.2">
      <c r="A3" s="41"/>
      <c r="B3" s="41"/>
      <c r="C3" s="46"/>
      <c r="D3" s="46"/>
      <c r="E3" s="46"/>
      <c r="F3" s="46"/>
      <c r="G3" s="46"/>
      <c r="H3" s="46"/>
      <c r="I3" s="47"/>
    </row>
    <row r="4" spans="1:9" ht="21" customHeight="1" x14ac:dyDescent="0.2">
      <c r="A4" s="30" t="s">
        <v>6</v>
      </c>
      <c r="B4" s="31"/>
      <c r="C4" s="12"/>
      <c r="D4" s="48" t="s">
        <v>20</v>
      </c>
      <c r="E4" s="49"/>
      <c r="F4" s="49"/>
      <c r="G4" s="49"/>
      <c r="H4" s="49"/>
      <c r="I4" s="50"/>
    </row>
    <row r="5" spans="1:9" ht="21" customHeight="1" x14ac:dyDescent="0.2">
      <c r="A5" s="3"/>
      <c r="B5" s="19" t="s">
        <v>21</v>
      </c>
      <c r="C5" s="13"/>
      <c r="D5" s="13"/>
      <c r="E5" s="13"/>
      <c r="F5" s="18"/>
      <c r="G5" s="18"/>
      <c r="H5" s="18"/>
      <c r="I5" s="20"/>
    </row>
    <row r="7" spans="1:9" x14ac:dyDescent="0.2">
      <c r="A7" s="52"/>
      <c r="B7" s="53" t="s">
        <v>7</v>
      </c>
      <c r="C7" s="54" t="s">
        <v>3</v>
      </c>
      <c r="D7" s="55" t="s">
        <v>2</v>
      </c>
      <c r="E7" s="56" t="s">
        <v>8</v>
      </c>
      <c r="F7" s="56" t="s">
        <v>10</v>
      </c>
      <c r="G7" s="56" t="s">
        <v>11</v>
      </c>
      <c r="H7" s="56" t="s">
        <v>12</v>
      </c>
      <c r="I7" s="56" t="s">
        <v>9</v>
      </c>
    </row>
    <row r="8" spans="1:9" s="2" customFormat="1" ht="48.75" customHeight="1" x14ac:dyDescent="0.2">
      <c r="A8" s="34">
        <v>1</v>
      </c>
      <c r="B8" s="36" t="s">
        <v>13</v>
      </c>
      <c r="C8" s="4" t="s">
        <v>23</v>
      </c>
      <c r="D8" s="5">
        <v>0.05</v>
      </c>
      <c r="E8" s="11"/>
      <c r="F8" s="11"/>
      <c r="G8" s="11"/>
      <c r="H8" s="11"/>
      <c r="I8" s="15">
        <f>IF(H8&lt;&gt;"",20/20,IF(G8&lt;&gt;"",15/20,IF(F8&lt;&gt;"",10/20,IF(E8&lt;&gt;"",4.9/20,0))))*$D$8*20</f>
        <v>0</v>
      </c>
    </row>
    <row r="9" spans="1:9" ht="45.75" customHeight="1" x14ac:dyDescent="0.2">
      <c r="A9" s="61"/>
      <c r="B9" s="51"/>
      <c r="C9" s="6" t="s">
        <v>24</v>
      </c>
      <c r="D9" s="7">
        <v>0.1</v>
      </c>
      <c r="E9" s="11"/>
      <c r="F9" s="11"/>
      <c r="G9" s="11"/>
      <c r="H9" s="11"/>
      <c r="I9" s="15">
        <f>IF(H9&lt;&gt;"",20/20,IF(G9&lt;&gt;"",15/20,IF(F9&lt;&gt;"",10/20,IF(E9&lt;&gt;"",5/20,0))))*$D$9*20</f>
        <v>0</v>
      </c>
    </row>
    <row r="10" spans="1:9" ht="45" customHeight="1" x14ac:dyDescent="0.2">
      <c r="A10" s="61"/>
      <c r="B10" s="51"/>
      <c r="C10" s="6" t="s">
        <v>25</v>
      </c>
      <c r="D10" s="7">
        <v>0.1</v>
      </c>
      <c r="E10" s="11"/>
      <c r="F10" s="11"/>
      <c r="G10" s="11"/>
      <c r="H10" s="11"/>
      <c r="I10" s="15">
        <f>IF(H10&lt;&gt;"",20/20,IF(G10&lt;&gt;"",15/20,IF(F10&lt;&gt;"",10/20,IF(E10&lt;&gt;"",5/20,0))))*$D$10*20</f>
        <v>0</v>
      </c>
    </row>
    <row r="11" spans="1:9" ht="41.25" customHeight="1" x14ac:dyDescent="0.2">
      <c r="A11" s="35"/>
      <c r="B11" s="37"/>
      <c r="C11" s="6" t="s">
        <v>26</v>
      </c>
      <c r="D11" s="7">
        <v>0.1</v>
      </c>
      <c r="E11" s="11"/>
      <c r="F11" s="11"/>
      <c r="G11" s="11"/>
      <c r="H11" s="11"/>
      <c r="I11" s="15">
        <f>IF(H11&lt;&gt;"",20/20,IF(G11&lt;&gt;"",15/20,IF(F11&lt;&gt;"",10/20,IF(E11&lt;&gt;"",5/20,0))))*$D$11*20</f>
        <v>0</v>
      </c>
    </row>
    <row r="12" spans="1:9" ht="40.5" customHeight="1" x14ac:dyDescent="0.2">
      <c r="A12" s="32">
        <v>2</v>
      </c>
      <c r="B12" s="33" t="s">
        <v>27</v>
      </c>
      <c r="C12" s="6" t="s">
        <v>28</v>
      </c>
      <c r="D12" s="7">
        <v>0.1</v>
      </c>
      <c r="E12" s="11"/>
      <c r="F12" s="11"/>
      <c r="G12" s="11"/>
      <c r="H12" s="11"/>
      <c r="I12" s="15">
        <f>IF(H12&lt;&gt;"",20/20,IF(G12&lt;&gt;"",15/20,IF(F12&lt;&gt;"",10/20,IF(E12&lt;&gt;"",5/20,0))))*$D$12*20</f>
        <v>0</v>
      </c>
    </row>
    <row r="13" spans="1:9" ht="47.25" customHeight="1" x14ac:dyDescent="0.2">
      <c r="A13" s="32"/>
      <c r="B13" s="33"/>
      <c r="C13" s="6" t="s">
        <v>29</v>
      </c>
      <c r="D13" s="7">
        <v>0.1</v>
      </c>
      <c r="E13" s="11"/>
      <c r="F13" s="11"/>
      <c r="G13" s="11"/>
      <c r="H13" s="11"/>
      <c r="I13" s="15">
        <f>IF(H13&lt;&gt;"",20/20,IF(G13&lt;&gt;"",15/20,IF(F13&lt;&gt;"",10/20,IF(E13&lt;&gt;"",5/20,0))))*$D$13*20</f>
        <v>0</v>
      </c>
    </row>
    <row r="14" spans="1:9" ht="44.25" customHeight="1" x14ac:dyDescent="0.2">
      <c r="A14" s="34">
        <v>3</v>
      </c>
      <c r="B14" s="62" t="s">
        <v>30</v>
      </c>
      <c r="C14" s="6" t="s">
        <v>31</v>
      </c>
      <c r="D14" s="7">
        <v>0.1</v>
      </c>
      <c r="E14" s="11"/>
      <c r="F14" s="11"/>
      <c r="G14" s="11"/>
      <c r="H14" s="11"/>
      <c r="I14" s="15">
        <f>IF(H14&lt;&gt;"",20/20,IF(G14&lt;&gt;"",15/20,IF(F14&lt;&gt;"",10/20,IF(E14&lt;&gt;"",5/20,0))))*$D$14*20</f>
        <v>0</v>
      </c>
    </row>
    <row r="15" spans="1:9" ht="37.5" customHeight="1" x14ac:dyDescent="0.2">
      <c r="A15" s="35"/>
      <c r="B15" s="62"/>
      <c r="C15" s="6" t="s">
        <v>32</v>
      </c>
      <c r="D15" s="7">
        <v>0.1</v>
      </c>
      <c r="E15" s="11"/>
      <c r="F15" s="11"/>
      <c r="G15" s="11"/>
      <c r="H15" s="11"/>
      <c r="I15" s="15">
        <f>IF(H15&lt;&gt;"",20/20,IF(G15&lt;&gt;"",15/20,IF(F15&lt;&gt;"",10/20,IF(E15&lt;&gt;"",5/20,0))))*$D$15*20</f>
        <v>0</v>
      </c>
    </row>
    <row r="16" spans="1:9" ht="47.25" x14ac:dyDescent="0.2">
      <c r="A16" s="17">
        <v>4</v>
      </c>
      <c r="B16" s="9" t="s">
        <v>33</v>
      </c>
      <c r="C16" s="6" t="s">
        <v>14</v>
      </c>
      <c r="D16" s="8">
        <v>0.25</v>
      </c>
      <c r="E16" s="11"/>
      <c r="F16" s="11"/>
      <c r="G16" s="11"/>
      <c r="H16" s="11"/>
      <c r="I16" s="15">
        <f>IF(H16&lt;&gt;"",20/20,IF(G16&lt;&gt;"",12/20,IF(F16&lt;&gt;"",4/20,IF(E16&lt;&gt;"",2/20,0))))*$D$16*20</f>
        <v>0</v>
      </c>
    </row>
    <row r="17" spans="1:9" ht="26.25" customHeight="1" x14ac:dyDescent="0.2">
      <c r="A17" s="38" t="s">
        <v>1</v>
      </c>
      <c r="B17" s="39"/>
      <c r="C17" s="16" t="s">
        <v>0</v>
      </c>
      <c r="D17" s="10">
        <f>SUM(D8:D16)</f>
        <v>0.99999999999999989</v>
      </c>
      <c r="E17" s="57">
        <f>SUM(I8:I16)</f>
        <v>0</v>
      </c>
      <c r="F17" s="57"/>
      <c r="G17" s="57"/>
      <c r="H17" s="57"/>
      <c r="I17" s="57"/>
    </row>
    <row r="18" spans="1:9" ht="74.25" customHeight="1" x14ac:dyDescent="0.2">
      <c r="A18" s="21" t="s">
        <v>15</v>
      </c>
      <c r="B18" s="22"/>
      <c r="C18" s="23" t="s">
        <v>4</v>
      </c>
      <c r="D18" s="24"/>
      <c r="E18" s="24"/>
      <c r="F18" s="24"/>
      <c r="G18" s="24"/>
      <c r="H18" s="24"/>
      <c r="I18" s="25"/>
    </row>
    <row r="19" spans="1:9" ht="13.5" customHeight="1" x14ac:dyDescent="0.2">
      <c r="A19" s="58" t="s">
        <v>16</v>
      </c>
      <c r="B19" s="59"/>
      <c r="C19" s="60"/>
      <c r="D19" s="63" t="s">
        <v>19</v>
      </c>
      <c r="E19" s="64"/>
      <c r="F19" s="64"/>
      <c r="G19" s="64"/>
      <c r="H19" s="64"/>
      <c r="I19" s="65"/>
    </row>
    <row r="20" spans="1:9" x14ac:dyDescent="0.2">
      <c r="A20" s="26" t="s">
        <v>17</v>
      </c>
      <c r="B20" s="27"/>
      <c r="C20" s="27" t="s">
        <v>18</v>
      </c>
      <c r="D20" s="66"/>
      <c r="E20" s="67"/>
      <c r="F20" s="67"/>
      <c r="G20" s="67"/>
      <c r="H20" s="67"/>
      <c r="I20" s="68"/>
    </row>
    <row r="21" spans="1:9" x14ac:dyDescent="0.2">
      <c r="A21" s="26"/>
      <c r="B21" s="27"/>
      <c r="C21" s="27"/>
      <c r="D21" s="66"/>
      <c r="E21" s="67"/>
      <c r="F21" s="67"/>
      <c r="G21" s="67"/>
      <c r="H21" s="67"/>
      <c r="I21" s="68"/>
    </row>
    <row r="22" spans="1:9" x14ac:dyDescent="0.2">
      <c r="A22" s="26"/>
      <c r="B22" s="27"/>
      <c r="C22" s="27"/>
      <c r="D22" s="66"/>
      <c r="E22" s="67"/>
      <c r="F22" s="67"/>
      <c r="G22" s="67"/>
      <c r="H22" s="67"/>
      <c r="I22" s="68"/>
    </row>
    <row r="23" spans="1:9" x14ac:dyDescent="0.2">
      <c r="A23" s="28"/>
      <c r="B23" s="29"/>
      <c r="C23" s="29"/>
      <c r="D23" s="69"/>
      <c r="E23" s="70"/>
      <c r="F23" s="70"/>
      <c r="G23" s="70"/>
      <c r="H23" s="70"/>
      <c r="I23" s="71"/>
    </row>
    <row r="28" spans="1:9" ht="111.75" customHeight="1" x14ac:dyDescent="0.2"/>
  </sheetData>
  <sheetProtection algorithmName="SHA-512" hashValue="1tB36qJx+XX5/CXn4wOzEctJ6bjaz415rSTiK4nx3vsK9cjJdwaTcZEadvQaNmh7oks4gEqqhnfxQZv1qLn8Gw==" saltValue="HIEZQ5G+QTPYdYwKSojGTA==" spinCount="100000" sheet="1" objects="1" scenarios="1"/>
  <mergeCells count="18">
    <mergeCell ref="A18:B18"/>
    <mergeCell ref="C18:I18"/>
    <mergeCell ref="A19:C19"/>
    <mergeCell ref="D19:I23"/>
    <mergeCell ref="A20:B23"/>
    <mergeCell ref="C20:C23"/>
    <mergeCell ref="A12:A13"/>
    <mergeCell ref="B12:B13"/>
    <mergeCell ref="A14:A15"/>
    <mergeCell ref="B14:B15"/>
    <mergeCell ref="A17:B17"/>
    <mergeCell ref="E17:I17"/>
    <mergeCell ref="A1:B3"/>
    <mergeCell ref="C1:I3"/>
    <mergeCell ref="A4:B4"/>
    <mergeCell ref="D4:I4"/>
    <mergeCell ref="A8:A11"/>
    <mergeCell ref="B8:B11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Grille_évaluation_Trame</vt:lpstr>
      <vt:lpstr>Elève 1</vt:lpstr>
      <vt:lpstr>Elève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d'évaluation du chef d'oeuvre en CAP</dc:title>
  <dc:creator>Teddy SALIN</dc:creator>
  <cp:keywords>Grille</cp:keywords>
  <cp:lastModifiedBy>Teddy</cp:lastModifiedBy>
  <cp:lastPrinted>2022-03-25T21:58:00Z</cp:lastPrinted>
  <dcterms:created xsi:type="dcterms:W3CDTF">2019-03-06T14:54:47Z</dcterms:created>
  <dcterms:modified xsi:type="dcterms:W3CDTF">2022-04-11T14:30:38Z</dcterms:modified>
</cp:coreProperties>
</file>